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one\Desktop\FATTURAZIONE\TARIFFE\TAR_1_247\ANNO 2026\"/>
    </mc:Choice>
  </mc:AlternateContent>
  <xr:revisionPtr revIDLastSave="0" documentId="13_ncr:1_{1C0D98A3-99D1-4D6E-BDB6-62A44FD60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" l="1"/>
  <c r="N11" i="1"/>
  <c r="G11" i="1"/>
  <c r="T30" i="1"/>
  <c r="T37" i="1"/>
  <c r="T36" i="1"/>
  <c r="T35" i="1"/>
  <c r="T34" i="1"/>
  <c r="T33" i="1"/>
  <c r="T32" i="1"/>
  <c r="T31" i="1"/>
  <c r="T18" i="1"/>
  <c r="T19" i="1"/>
  <c r="T20" i="1"/>
  <c r="T21" i="1"/>
  <c r="T22" i="1"/>
  <c r="T23" i="1"/>
  <c r="T24" i="1"/>
  <c r="T17" i="1"/>
</calcChain>
</file>

<file path=xl/sharedStrings.xml><?xml version="1.0" encoding="utf-8"?>
<sst xmlns="http://schemas.openxmlformats.org/spreadsheetml/2006/main" count="107" uniqueCount="46">
  <si>
    <t>Scaglioni di Consumo</t>
  </si>
  <si>
    <t>centesimi di /Smc (Punti di Riconsegna con consumi annui inferiori a 200.000 Smc)</t>
  </si>
  <si>
    <t>da</t>
  </si>
  <si>
    <t>Smc</t>
  </si>
  <si>
    <t>a</t>
  </si>
  <si>
    <t>UG1</t>
  </si>
  <si>
    <t>GS</t>
  </si>
  <si>
    <t>UG3INT</t>
  </si>
  <si>
    <t>UG3UI</t>
  </si>
  <si>
    <t>UG3FT</t>
  </si>
  <si>
    <t>UG3</t>
  </si>
  <si>
    <t>aliquota complessiva</t>
  </si>
  <si>
    <t>RE</t>
  </si>
  <si>
    <t>RS</t>
  </si>
  <si>
    <t>(2c)</t>
  </si>
  <si>
    <t>UG2S Var</t>
  </si>
  <si>
    <t>UG2K Var</t>
  </si>
  <si>
    <t>(2k)</t>
  </si>
  <si>
    <t>Tot. Q.V.</t>
  </si>
  <si>
    <t>∞</t>
  </si>
  <si>
    <t>centesimi di /Smc (punti di riconsegna con consumi annui superiori a 200.000 Smc)</t>
  </si>
  <si>
    <t>art.75 RTDG</t>
  </si>
  <si>
    <t>UG2 Var</t>
  </si>
  <si>
    <r>
      <t>Ԏ3</t>
    </r>
    <r>
      <rPr>
        <b/>
        <vertAlign val="superscript"/>
        <sz val="10"/>
        <color theme="1"/>
        <rFont val="Arial"/>
        <family val="2"/>
      </rPr>
      <t>f</t>
    </r>
    <r>
      <rPr>
        <b/>
        <sz val="10"/>
        <color theme="1"/>
        <rFont val="Arial"/>
        <family val="2"/>
      </rPr>
      <t xml:space="preserve"> (dis)</t>
    </r>
  </si>
  <si>
    <t>Tariffa obbligatoria per il servizio distribuzione, misura e commercializzazione del gas naturale</t>
  </si>
  <si>
    <t>€/pdr/anno</t>
  </si>
  <si>
    <t>per classe misuratore da G4 a G6</t>
  </si>
  <si>
    <t>Ԏ1</t>
  </si>
  <si>
    <t>(dis)</t>
  </si>
  <si>
    <t>(mis)</t>
  </si>
  <si>
    <t>(cot)</t>
  </si>
  <si>
    <t>UG2</t>
  </si>
  <si>
    <t>Tot.</t>
  </si>
  <si>
    <t>Q.F.</t>
  </si>
  <si>
    <t>per classe misuratore oltre G40</t>
  </si>
  <si>
    <t>comma 41.1 v) TIT</t>
  </si>
  <si>
    <t>art.79 RTDG</t>
  </si>
  <si>
    <t>Catania Rete Gas SpA</t>
  </si>
  <si>
    <t>UG3INT, UG3UI, UG3FT Tabella 8 allegata alla deliberazione 113/2024/R/com 28 Marzo 2024</t>
  </si>
  <si>
    <t>per classe misuratore da G10 a G40</t>
  </si>
  <si>
    <t>Dettaglio aggiornamenti dal 01/01/2026:</t>
  </si>
  <si>
    <t>Ԏ1 (dis), Ԏ1 (mis), Ԏ1 (cot), Ԏ3 (dis) deliberazione 23 dicembre 2025, 574/2025/R/GAS - Allegato A Tabella 1/Ambito Meridionale</t>
  </si>
  <si>
    <t>UG2c, UG2k deliberazione 126/2025/R/GAS del 27 Marzo 2024 - Allegato A - Tabella 1</t>
  </si>
  <si>
    <t>GS, RS, UG1 Tabella 9 allegata alla deliberazione 588/2025/R/com 30 Dicembre 2025</t>
  </si>
  <si>
    <t>RE Tabella 1 allegata alla deliberazione 281/2025/R/com 26 Giugno 2025</t>
  </si>
  <si>
    <t>Ambito  Meridionale - decorrenza:         1° 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</si>
</sst>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1" fillId="3" borderId="7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1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right" vertical="center" wrapText="1"/>
    </xf>
    <xf numFmtId="164" fontId="1" fillId="3" borderId="27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1" fillId="3" borderId="28" xfId="0" applyNumberFormat="1" applyFont="1" applyFill="1" applyBorder="1" applyAlignment="1">
      <alignment horizontal="right" vertical="center" wrapText="1"/>
    </xf>
    <xf numFmtId="164" fontId="2" fillId="4" borderId="11" xfId="0" applyNumberFormat="1" applyFont="1" applyFill="1" applyBorder="1" applyAlignment="1">
      <alignment horizontal="right" vertical="center" wrapText="1"/>
    </xf>
    <xf numFmtId="164" fontId="2" fillId="4" borderId="29" xfId="0" applyNumberFormat="1" applyFont="1" applyFill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4" fillId="0" borderId="30" xfId="0" applyFont="1" applyBorder="1"/>
    <xf numFmtId="0" fontId="2" fillId="3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3" borderId="23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23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1"/>
    </xf>
    <xf numFmtId="0" fontId="6" fillId="2" borderId="8" xfId="0" applyFont="1" applyFill="1" applyBorder="1" applyAlignment="1">
      <alignment horizontal="left" vertical="center" wrapText="1" indent="11"/>
    </xf>
    <xf numFmtId="0" fontId="6" fillId="2" borderId="5" xfId="0" applyFont="1" applyFill="1" applyBorder="1" applyAlignment="1">
      <alignment horizontal="left" vertical="center" wrapText="1" indent="1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0"/>
    </xf>
    <xf numFmtId="0" fontId="6" fillId="2" borderId="8" xfId="0" applyFont="1" applyFill="1" applyBorder="1" applyAlignment="1">
      <alignment horizontal="left" vertical="center" wrapText="1" indent="10"/>
    </xf>
    <xf numFmtId="0" fontId="6" fillId="2" borderId="5" xfId="0" applyFont="1" applyFill="1" applyBorder="1" applyAlignment="1">
      <alignment horizontal="left" vertical="center" wrapText="1" indent="10"/>
    </xf>
    <xf numFmtId="0" fontId="6" fillId="2" borderId="16" xfId="0" applyFont="1" applyFill="1" applyBorder="1" applyAlignment="1">
      <alignment horizontal="left" vertical="center" wrapText="1" indent="3"/>
    </xf>
    <xf numFmtId="0" fontId="6" fillId="2" borderId="17" xfId="0" applyFont="1" applyFill="1" applyBorder="1" applyAlignment="1">
      <alignment horizontal="left" vertical="center" wrapText="1" indent="3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1" fillId="3" borderId="29" xfId="0" applyNumberFormat="1" applyFont="1" applyFill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164" fontId="2" fillId="3" borderId="29" xfId="0" applyNumberFormat="1" applyFont="1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4"/>
  <sheetViews>
    <sheetView tabSelected="1" topLeftCell="A13" zoomScale="120" zoomScaleNormal="120" workbookViewId="0">
      <selection activeCell="U36" sqref="U36"/>
    </sheetView>
  </sheetViews>
  <sheetFormatPr defaultColWidth="9.140625" defaultRowHeight="12.75" x14ac:dyDescent="0.2"/>
  <cols>
    <col min="1" max="1" width="1.28515625" style="5" customWidth="1"/>
    <col min="2" max="2" width="9" style="5" customWidth="1"/>
    <col min="3" max="3" width="11.42578125" style="5" customWidth="1"/>
    <col min="4" max="4" width="11.42578125" style="5" bestFit="1" customWidth="1"/>
    <col min="5" max="5" width="12.28515625" style="5" bestFit="1" customWidth="1"/>
    <col min="6" max="19" width="9.28515625" style="5" bestFit="1" customWidth="1"/>
    <col min="20" max="20" width="9.5703125" style="5" bestFit="1" customWidth="1"/>
    <col min="21" max="21" width="9.42578125" style="5" customWidth="1"/>
    <col min="22" max="22" width="10.5703125" style="5" customWidth="1"/>
    <col min="23" max="16384" width="9.140625" style="5"/>
  </cols>
  <sheetData>
    <row r="1" spans="2:21" ht="6" customHeight="1" x14ac:dyDescent="0.2"/>
    <row r="2" spans="2:21" ht="18.75" x14ac:dyDescent="0.3">
      <c r="B2" s="38" t="s">
        <v>37</v>
      </c>
    </row>
    <row r="3" spans="2:21" ht="16.5" customHeight="1" x14ac:dyDescent="0.2">
      <c r="B3" s="23" t="s">
        <v>24</v>
      </c>
    </row>
    <row r="4" spans="2:21" ht="18" customHeight="1" x14ac:dyDescent="0.2">
      <c r="B4" s="23" t="s">
        <v>45</v>
      </c>
      <c r="D4" s="23"/>
      <c r="E4" s="23"/>
      <c r="F4" s="23"/>
      <c r="G4" s="23"/>
      <c r="H4" s="23"/>
    </row>
    <row r="5" spans="2:21" ht="18" customHeight="1" thickBot="1" x14ac:dyDescent="0.25">
      <c r="B5" s="23"/>
      <c r="C5" s="23"/>
      <c r="D5" s="23"/>
      <c r="E5" s="23"/>
      <c r="F5" s="23"/>
      <c r="G5" s="23"/>
      <c r="H5" s="23"/>
    </row>
    <row r="6" spans="2:21" ht="18" customHeight="1" thickBot="1" x14ac:dyDescent="0.25">
      <c r="B6" s="60" t="s">
        <v>25</v>
      </c>
      <c r="C6" s="61"/>
      <c r="D6" s="61"/>
      <c r="E6" s="61"/>
      <c r="F6" s="61"/>
      <c r="G6" s="62"/>
      <c r="H6" s="39"/>
      <c r="I6" s="60" t="s">
        <v>25</v>
      </c>
      <c r="J6" s="61"/>
      <c r="K6" s="61"/>
      <c r="L6" s="61"/>
      <c r="M6" s="61"/>
      <c r="N6" s="62"/>
      <c r="O6" s="40"/>
      <c r="P6" s="66" t="s">
        <v>25</v>
      </c>
      <c r="Q6" s="67"/>
      <c r="R6" s="67"/>
      <c r="S6" s="67"/>
      <c r="T6" s="67"/>
      <c r="U6" s="68"/>
    </row>
    <row r="7" spans="2:21" ht="18" customHeight="1" thickBot="1" x14ac:dyDescent="0.25">
      <c r="B7" s="63" t="s">
        <v>26</v>
      </c>
      <c r="C7" s="64"/>
      <c r="D7" s="64"/>
      <c r="E7" s="64"/>
      <c r="F7" s="64"/>
      <c r="G7" s="65"/>
      <c r="H7" s="39"/>
      <c r="I7" s="63" t="s">
        <v>39</v>
      </c>
      <c r="J7" s="64"/>
      <c r="K7" s="64"/>
      <c r="L7" s="64"/>
      <c r="M7" s="64"/>
      <c r="N7" s="65"/>
      <c r="O7" s="40"/>
      <c r="P7" s="69" t="s">
        <v>34</v>
      </c>
      <c r="Q7" s="70"/>
      <c r="R7" s="70"/>
      <c r="S7" s="70"/>
      <c r="T7" s="70"/>
      <c r="U7" s="71"/>
    </row>
    <row r="8" spans="2:21" ht="18" customHeight="1" x14ac:dyDescent="0.2">
      <c r="B8" s="21" t="s">
        <v>27</v>
      </c>
      <c r="C8" s="1" t="s">
        <v>27</v>
      </c>
      <c r="D8" s="1" t="s">
        <v>27</v>
      </c>
      <c r="E8" s="1" t="s">
        <v>31</v>
      </c>
      <c r="F8" s="1" t="s">
        <v>31</v>
      </c>
      <c r="G8" s="41" t="s">
        <v>32</v>
      </c>
      <c r="H8" s="23"/>
      <c r="I8" s="21" t="s">
        <v>27</v>
      </c>
      <c r="J8" s="1" t="s">
        <v>27</v>
      </c>
      <c r="K8" s="1" t="s">
        <v>27</v>
      </c>
      <c r="L8" s="1" t="s">
        <v>31</v>
      </c>
      <c r="M8" s="1" t="s">
        <v>31</v>
      </c>
      <c r="N8" s="41" t="s">
        <v>32</v>
      </c>
      <c r="P8" s="21" t="s">
        <v>27</v>
      </c>
      <c r="Q8" s="1" t="s">
        <v>27</v>
      </c>
      <c r="R8" s="1" t="s">
        <v>27</v>
      </c>
      <c r="S8" s="1" t="s">
        <v>31</v>
      </c>
      <c r="T8" s="1" t="s">
        <v>31</v>
      </c>
      <c r="U8" s="41" t="s">
        <v>32</v>
      </c>
    </row>
    <row r="9" spans="2:21" ht="14.25" customHeight="1" thickBot="1" x14ac:dyDescent="0.25">
      <c r="B9" s="22" t="s">
        <v>28</v>
      </c>
      <c r="C9" s="2" t="s">
        <v>29</v>
      </c>
      <c r="D9" s="2" t="s">
        <v>30</v>
      </c>
      <c r="E9" s="2" t="s">
        <v>14</v>
      </c>
      <c r="F9" s="2" t="s">
        <v>17</v>
      </c>
      <c r="G9" s="42" t="s">
        <v>33</v>
      </c>
      <c r="I9" s="22" t="s">
        <v>28</v>
      </c>
      <c r="J9" s="2" t="s">
        <v>29</v>
      </c>
      <c r="K9" s="2" t="s">
        <v>30</v>
      </c>
      <c r="L9" s="2" t="s">
        <v>14</v>
      </c>
      <c r="M9" s="2" t="s">
        <v>17</v>
      </c>
      <c r="N9" s="42" t="s">
        <v>33</v>
      </c>
      <c r="P9" s="22" t="s">
        <v>28</v>
      </c>
      <c r="Q9" s="2" t="s">
        <v>29</v>
      </c>
      <c r="R9" s="2" t="s">
        <v>30</v>
      </c>
      <c r="S9" s="2" t="s">
        <v>14</v>
      </c>
      <c r="T9" s="2" t="s">
        <v>17</v>
      </c>
      <c r="U9" s="42" t="s">
        <v>33</v>
      </c>
    </row>
    <row r="10" spans="2:21" ht="14.25" customHeight="1" x14ac:dyDescent="0.2">
      <c r="B10" s="24"/>
      <c r="C10" s="24"/>
      <c r="D10" s="24"/>
      <c r="E10" s="25"/>
      <c r="F10" s="25"/>
      <c r="G10" s="24"/>
      <c r="I10" s="24"/>
      <c r="J10" s="24"/>
      <c r="K10" s="24"/>
      <c r="L10" s="25"/>
      <c r="M10" s="25"/>
      <c r="N10" s="24"/>
      <c r="P10" s="24"/>
      <c r="Q10" s="24"/>
      <c r="R10" s="24"/>
      <c r="S10" s="24"/>
      <c r="T10" s="25"/>
      <c r="U10" s="26"/>
    </row>
    <row r="11" spans="2:21" ht="14.25" customHeight="1" x14ac:dyDescent="0.2">
      <c r="B11" s="36">
        <v>65.319999999999993</v>
      </c>
      <c r="C11" s="36">
        <v>28.99</v>
      </c>
      <c r="D11" s="36">
        <v>2.0099999999999998</v>
      </c>
      <c r="E11" s="36">
        <v>-21.63</v>
      </c>
      <c r="F11" s="36">
        <v>0</v>
      </c>
      <c r="G11" s="36">
        <f>B11+C11+D11+E11</f>
        <v>74.69</v>
      </c>
      <c r="H11" s="37"/>
      <c r="I11" s="36">
        <v>471.95</v>
      </c>
      <c r="J11" s="36">
        <v>198.85</v>
      </c>
      <c r="K11" s="36">
        <v>2.0099999999999998</v>
      </c>
      <c r="L11" s="36">
        <v>-21.63</v>
      </c>
      <c r="M11" s="36">
        <v>0</v>
      </c>
      <c r="N11" s="36">
        <f>I11+J11+K11+L11</f>
        <v>651.17999999999995</v>
      </c>
      <c r="O11" s="37"/>
      <c r="P11" s="36">
        <v>1018.27</v>
      </c>
      <c r="Q11" s="36">
        <v>427.07</v>
      </c>
      <c r="R11" s="36">
        <v>2.0099999999999998</v>
      </c>
      <c r="S11" s="36">
        <v>-21.63</v>
      </c>
      <c r="T11" s="36">
        <v>0</v>
      </c>
      <c r="U11" s="36">
        <f>P11+Q11+R11+S11</f>
        <v>1425.7199999999998</v>
      </c>
    </row>
    <row r="12" spans="2:21" ht="13.5" thickBot="1" x14ac:dyDescent="0.25">
      <c r="K12" s="13"/>
      <c r="P12" s="13"/>
    </row>
    <row r="13" spans="2:21" ht="13.5" thickBot="1" x14ac:dyDescent="0.25">
      <c r="B13" s="72" t="s">
        <v>0</v>
      </c>
      <c r="C13" s="73"/>
      <c r="D13" s="73"/>
      <c r="E13" s="74" t="s">
        <v>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6"/>
    </row>
    <row r="14" spans="2:21" x14ac:dyDescent="0.2">
      <c r="B14" s="77"/>
      <c r="C14" s="29" t="s">
        <v>2</v>
      </c>
      <c r="D14" s="27" t="s">
        <v>4</v>
      </c>
      <c r="E14" s="79" t="s">
        <v>23</v>
      </c>
      <c r="F14" s="81" t="s">
        <v>5</v>
      </c>
      <c r="G14" s="81" t="s">
        <v>6</v>
      </c>
      <c r="H14" s="83" t="s">
        <v>7</v>
      </c>
      <c r="I14" s="83" t="s">
        <v>8</v>
      </c>
      <c r="J14" s="83" t="s">
        <v>9</v>
      </c>
      <c r="K14" s="30" t="s">
        <v>10</v>
      </c>
      <c r="L14" s="31" t="s">
        <v>12</v>
      </c>
      <c r="M14" s="31" t="s">
        <v>12</v>
      </c>
      <c r="N14" s="31" t="s">
        <v>12</v>
      </c>
      <c r="O14" s="30" t="s">
        <v>12</v>
      </c>
      <c r="P14" s="81" t="s">
        <v>13</v>
      </c>
      <c r="Q14" s="81" t="s">
        <v>22</v>
      </c>
      <c r="R14" s="81" t="s">
        <v>15</v>
      </c>
      <c r="S14" s="81" t="s">
        <v>16</v>
      </c>
      <c r="T14" s="85" t="s">
        <v>18</v>
      </c>
    </row>
    <row r="15" spans="2:21" ht="34.5" thickBot="1" x14ac:dyDescent="0.25">
      <c r="B15" s="78"/>
      <c r="C15" s="32" t="s">
        <v>3</v>
      </c>
      <c r="D15" s="33" t="s">
        <v>3</v>
      </c>
      <c r="E15" s="80"/>
      <c r="F15" s="82"/>
      <c r="G15" s="82"/>
      <c r="H15" s="84"/>
      <c r="I15" s="84"/>
      <c r="J15" s="84"/>
      <c r="K15" s="34" t="s">
        <v>11</v>
      </c>
      <c r="L15" s="35" t="s">
        <v>21</v>
      </c>
      <c r="M15" s="35" t="s">
        <v>36</v>
      </c>
      <c r="N15" s="35" t="s">
        <v>35</v>
      </c>
      <c r="O15" s="34" t="s">
        <v>11</v>
      </c>
      <c r="P15" s="82"/>
      <c r="Q15" s="82"/>
      <c r="R15" s="82"/>
      <c r="S15" s="82"/>
      <c r="T15" s="86"/>
    </row>
    <row r="16" spans="2:21" ht="13.5" thickBo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2:20" x14ac:dyDescent="0.2">
      <c r="B17" s="3">
        <v>1</v>
      </c>
      <c r="C17" s="4">
        <v>0</v>
      </c>
      <c r="D17" s="4">
        <v>120</v>
      </c>
      <c r="E17" s="15">
        <v>0</v>
      </c>
      <c r="F17" s="52">
        <v>3.4836999999999998</v>
      </c>
      <c r="G17" s="54">
        <v>0.39069999999999999</v>
      </c>
      <c r="H17" s="16">
        <v>3.8699999999999998E-2</v>
      </c>
      <c r="I17" s="16">
        <v>2.3999999999999998E-3</v>
      </c>
      <c r="J17" s="57">
        <v>0.68810000000000004</v>
      </c>
      <c r="K17" s="92">
        <v>0.72919999999999996</v>
      </c>
      <c r="L17" s="94">
        <v>2.8117000000000001</v>
      </c>
      <c r="M17" s="16">
        <v>0.05</v>
      </c>
      <c r="N17" s="44">
        <v>0.08</v>
      </c>
      <c r="O17" s="97">
        <v>2.9417</v>
      </c>
      <c r="P17" s="100">
        <v>0.27879999999999999</v>
      </c>
      <c r="Q17" s="16">
        <v>0</v>
      </c>
      <c r="R17" s="16">
        <v>0</v>
      </c>
      <c r="S17" s="44">
        <v>0</v>
      </c>
      <c r="T17" s="47">
        <f>E17+F17+G17+K17+O17+P17+Q17+R17+S17</f>
        <v>7.8240999999999996</v>
      </c>
    </row>
    <row r="18" spans="2:20" x14ac:dyDescent="0.2">
      <c r="B18" s="6">
        <v>2</v>
      </c>
      <c r="C18" s="7">
        <v>121</v>
      </c>
      <c r="D18" s="7">
        <v>480</v>
      </c>
      <c r="E18" s="17">
        <v>25.857900000000001</v>
      </c>
      <c r="F18" s="53">
        <v>3.4836999999999998</v>
      </c>
      <c r="G18" s="55">
        <v>0.39069999999999999</v>
      </c>
      <c r="H18" s="18">
        <v>3.8699999999999998E-2</v>
      </c>
      <c r="I18" s="18">
        <v>2.3999999999999998E-3</v>
      </c>
      <c r="J18" s="18">
        <v>0.68810000000000004</v>
      </c>
      <c r="K18" s="89">
        <v>0.72919999999999996</v>
      </c>
      <c r="L18" s="95">
        <v>2.8117000000000001</v>
      </c>
      <c r="M18" s="18">
        <v>0.05</v>
      </c>
      <c r="N18" s="91">
        <v>0.08</v>
      </c>
      <c r="O18" s="98">
        <v>2.9417</v>
      </c>
      <c r="P18" s="101">
        <v>0.27879999999999999</v>
      </c>
      <c r="Q18" s="18">
        <v>4.96</v>
      </c>
      <c r="R18" s="18">
        <v>0</v>
      </c>
      <c r="S18" s="45">
        <v>0</v>
      </c>
      <c r="T18" s="48">
        <f t="shared" ref="T18:T24" si="0">E18+F18+G18+K18+O18+P18+Q18+R18+S18</f>
        <v>38.641999999999996</v>
      </c>
    </row>
    <row r="19" spans="2:20" x14ac:dyDescent="0.2">
      <c r="B19" s="6">
        <v>3</v>
      </c>
      <c r="C19" s="7">
        <v>481</v>
      </c>
      <c r="D19" s="9">
        <v>1560</v>
      </c>
      <c r="E19" s="17">
        <v>23.667100000000001</v>
      </c>
      <c r="F19" s="53">
        <v>3.4836999999999998</v>
      </c>
      <c r="G19" s="55">
        <v>0.39069999999999999</v>
      </c>
      <c r="H19" s="18">
        <v>3.8699999999999998E-2</v>
      </c>
      <c r="I19" s="18">
        <v>2.3999999999999998E-3</v>
      </c>
      <c r="J19" s="58">
        <v>0.68810000000000004</v>
      </c>
      <c r="K19" s="90">
        <v>0.72919999999999996</v>
      </c>
      <c r="L19" s="95">
        <v>2.8117000000000001</v>
      </c>
      <c r="M19" s="18">
        <v>0.05</v>
      </c>
      <c r="N19" s="91">
        <v>0.08</v>
      </c>
      <c r="O19" s="98">
        <v>2.9417</v>
      </c>
      <c r="P19" s="101">
        <v>0.27879999999999999</v>
      </c>
      <c r="Q19" s="18">
        <v>2.93</v>
      </c>
      <c r="R19" s="18">
        <v>0</v>
      </c>
      <c r="S19" s="45">
        <v>0</v>
      </c>
      <c r="T19" s="48">
        <f t="shared" si="0"/>
        <v>34.421199999999999</v>
      </c>
    </row>
    <row r="20" spans="2:20" x14ac:dyDescent="0.2">
      <c r="B20" s="6">
        <v>4</v>
      </c>
      <c r="C20" s="9">
        <v>1561</v>
      </c>
      <c r="D20" s="9">
        <v>5000</v>
      </c>
      <c r="E20" s="17">
        <v>23.7667</v>
      </c>
      <c r="F20" s="53">
        <v>3.4836999999999998</v>
      </c>
      <c r="G20" s="55">
        <v>0.39069999999999999</v>
      </c>
      <c r="H20" s="18">
        <v>3.8699999999999998E-2</v>
      </c>
      <c r="I20" s="18">
        <v>2.3999999999999998E-3</v>
      </c>
      <c r="J20" s="58">
        <v>0.68810000000000004</v>
      </c>
      <c r="K20" s="90">
        <v>0.72919999999999996</v>
      </c>
      <c r="L20" s="95">
        <v>2.8117000000000001</v>
      </c>
      <c r="M20" s="18">
        <v>0.05</v>
      </c>
      <c r="N20" s="91">
        <v>0.08</v>
      </c>
      <c r="O20" s="98">
        <v>2.9417</v>
      </c>
      <c r="P20" s="101">
        <v>0.27879999999999999</v>
      </c>
      <c r="Q20" s="18">
        <v>2.37</v>
      </c>
      <c r="R20" s="18">
        <v>0</v>
      </c>
      <c r="S20" s="45">
        <v>0</v>
      </c>
      <c r="T20" s="48">
        <f t="shared" si="0"/>
        <v>33.960799999999999</v>
      </c>
    </row>
    <row r="21" spans="2:20" x14ac:dyDescent="0.2">
      <c r="B21" s="6">
        <v>5</v>
      </c>
      <c r="C21" s="9">
        <v>5001</v>
      </c>
      <c r="D21" s="9">
        <v>80000</v>
      </c>
      <c r="E21" s="17">
        <v>17.758600000000001</v>
      </c>
      <c r="F21" s="53">
        <v>3.4836999999999998</v>
      </c>
      <c r="G21" s="55">
        <v>0.39069999999999999</v>
      </c>
      <c r="H21" s="18">
        <v>3.8699999999999998E-2</v>
      </c>
      <c r="I21" s="18">
        <v>2.3999999999999998E-3</v>
      </c>
      <c r="J21" s="18">
        <v>0.68810000000000004</v>
      </c>
      <c r="K21" s="89">
        <v>0.72919999999999996</v>
      </c>
      <c r="L21" s="95">
        <v>2.8117000000000001</v>
      </c>
      <c r="M21" s="18">
        <v>0.05</v>
      </c>
      <c r="N21" s="91">
        <v>0.08</v>
      </c>
      <c r="O21" s="98">
        <v>2.9417</v>
      </c>
      <c r="P21" s="101">
        <v>0.27879999999999999</v>
      </c>
      <c r="Q21" s="18">
        <v>1.7</v>
      </c>
      <c r="R21" s="18">
        <v>0</v>
      </c>
      <c r="S21" s="45">
        <v>0</v>
      </c>
      <c r="T21" s="48">
        <f t="shared" si="0"/>
        <v>27.282699999999998</v>
      </c>
    </row>
    <row r="22" spans="2:20" x14ac:dyDescent="0.2">
      <c r="B22" s="6">
        <v>6</v>
      </c>
      <c r="C22" s="9">
        <v>80001</v>
      </c>
      <c r="D22" s="9">
        <v>200000</v>
      </c>
      <c r="E22" s="17">
        <v>8.9954999999999998</v>
      </c>
      <c r="F22" s="8">
        <v>3.4836999999999998</v>
      </c>
      <c r="G22" s="17">
        <v>0.39069999999999999</v>
      </c>
      <c r="H22" s="18">
        <v>3.8699999999999998E-2</v>
      </c>
      <c r="I22" s="18">
        <v>2.3999999999999998E-3</v>
      </c>
      <c r="J22" s="58">
        <v>0.68810000000000004</v>
      </c>
      <c r="K22" s="90">
        <v>0.72919999999999996</v>
      </c>
      <c r="L22" s="95">
        <v>2.8117000000000001</v>
      </c>
      <c r="M22" s="18">
        <v>0.05</v>
      </c>
      <c r="N22" s="91">
        <v>0.08</v>
      </c>
      <c r="O22" s="98">
        <v>2.9417</v>
      </c>
      <c r="P22" s="101">
        <v>0.27879999999999999</v>
      </c>
      <c r="Q22" s="18">
        <v>0.71</v>
      </c>
      <c r="R22" s="18">
        <v>0</v>
      </c>
      <c r="S22" s="45">
        <v>0</v>
      </c>
      <c r="T22" s="48">
        <f t="shared" si="0"/>
        <v>17.529600000000002</v>
      </c>
    </row>
    <row r="23" spans="2:20" x14ac:dyDescent="0.2">
      <c r="B23" s="6">
        <v>7</v>
      </c>
      <c r="C23" s="9">
        <v>200001</v>
      </c>
      <c r="D23" s="9">
        <v>1000000</v>
      </c>
      <c r="E23" s="17">
        <v>4.4147999999999996</v>
      </c>
      <c r="F23" s="8">
        <v>1.7603</v>
      </c>
      <c r="G23" s="55">
        <v>0.18260000000000001</v>
      </c>
      <c r="H23" s="18">
        <v>3.8699999999999998E-2</v>
      </c>
      <c r="I23" s="18">
        <v>2.3999999999999998E-3</v>
      </c>
      <c r="J23" s="58">
        <v>0.68810000000000004</v>
      </c>
      <c r="K23" s="90">
        <v>0.72919999999999996</v>
      </c>
      <c r="L23" s="95">
        <v>1.4311</v>
      </c>
      <c r="M23" s="18">
        <v>0.05</v>
      </c>
      <c r="N23" s="91">
        <v>0.08</v>
      </c>
      <c r="O23" s="98">
        <v>1.5610999999999999</v>
      </c>
      <c r="P23" s="102">
        <v>0.1409</v>
      </c>
      <c r="Q23" s="18">
        <v>0</v>
      </c>
      <c r="R23" s="18">
        <v>0</v>
      </c>
      <c r="S23" s="45">
        <v>0</v>
      </c>
      <c r="T23" s="48">
        <f t="shared" si="0"/>
        <v>8.7888999999999999</v>
      </c>
    </row>
    <row r="24" spans="2:20" ht="13.5" thickBot="1" x14ac:dyDescent="0.25">
      <c r="B24" s="10">
        <v>8</v>
      </c>
      <c r="C24" s="11">
        <v>1000001</v>
      </c>
      <c r="D24" s="12" t="s">
        <v>19</v>
      </c>
      <c r="E24" s="19">
        <v>1.2282</v>
      </c>
      <c r="F24" s="43">
        <v>1.7603</v>
      </c>
      <c r="G24" s="56">
        <v>0.18260000000000001</v>
      </c>
      <c r="H24" s="20">
        <v>3.8699999999999998E-2</v>
      </c>
      <c r="I24" s="20">
        <v>2.3999999999999998E-3</v>
      </c>
      <c r="J24" s="59">
        <v>0.68810000000000004</v>
      </c>
      <c r="K24" s="93">
        <v>0.72919999999999996</v>
      </c>
      <c r="L24" s="96">
        <v>1.4311</v>
      </c>
      <c r="M24" s="20">
        <v>0.05</v>
      </c>
      <c r="N24" s="46">
        <v>0.08</v>
      </c>
      <c r="O24" s="99">
        <v>1.5610999999999999</v>
      </c>
      <c r="P24" s="103">
        <v>0.1409</v>
      </c>
      <c r="Q24" s="20">
        <v>0</v>
      </c>
      <c r="R24" s="20">
        <v>0</v>
      </c>
      <c r="S24" s="46">
        <v>0</v>
      </c>
      <c r="T24" s="49">
        <f t="shared" si="0"/>
        <v>5.6023000000000005</v>
      </c>
    </row>
    <row r="25" spans="2:20" ht="13.5" thickBot="1" x14ac:dyDescent="0.25">
      <c r="B25" s="13"/>
    </row>
    <row r="26" spans="2:20" ht="14.45" customHeight="1" thickBot="1" x14ac:dyDescent="0.25">
      <c r="B26" s="72" t="s">
        <v>0</v>
      </c>
      <c r="C26" s="73"/>
      <c r="D26" s="73"/>
      <c r="E26" s="60" t="s">
        <v>20</v>
      </c>
      <c r="F26" s="61"/>
      <c r="G26" s="87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28"/>
    </row>
    <row r="27" spans="2:20" ht="13.9" customHeight="1" x14ac:dyDescent="0.2">
      <c r="B27" s="88"/>
      <c r="C27" s="29" t="s">
        <v>2</v>
      </c>
      <c r="D27" s="27" t="s">
        <v>4</v>
      </c>
      <c r="E27" s="79" t="s">
        <v>23</v>
      </c>
      <c r="F27" s="81" t="s">
        <v>5</v>
      </c>
      <c r="G27" s="81" t="s">
        <v>6</v>
      </c>
      <c r="H27" s="83" t="s">
        <v>7</v>
      </c>
      <c r="I27" s="83" t="s">
        <v>8</v>
      </c>
      <c r="J27" s="83" t="s">
        <v>9</v>
      </c>
      <c r="K27" s="30" t="s">
        <v>10</v>
      </c>
      <c r="L27" s="31" t="s">
        <v>12</v>
      </c>
      <c r="M27" s="31" t="s">
        <v>12</v>
      </c>
      <c r="N27" s="31" t="s">
        <v>12</v>
      </c>
      <c r="O27" s="30" t="s">
        <v>12</v>
      </c>
      <c r="P27" s="81" t="s">
        <v>13</v>
      </c>
      <c r="Q27" s="81" t="s">
        <v>22</v>
      </c>
      <c r="R27" s="81" t="s">
        <v>15</v>
      </c>
      <c r="S27" s="81" t="s">
        <v>16</v>
      </c>
      <c r="T27" s="85" t="s">
        <v>18</v>
      </c>
    </row>
    <row r="28" spans="2:20" ht="34.5" thickBot="1" x14ac:dyDescent="0.25">
      <c r="B28" s="88"/>
      <c r="C28" s="32" t="s">
        <v>3</v>
      </c>
      <c r="D28" s="33" t="s">
        <v>3</v>
      </c>
      <c r="E28" s="80"/>
      <c r="F28" s="82"/>
      <c r="G28" s="82"/>
      <c r="H28" s="84"/>
      <c r="I28" s="84"/>
      <c r="J28" s="84"/>
      <c r="K28" s="34" t="s">
        <v>11</v>
      </c>
      <c r="L28" s="35" t="s">
        <v>21</v>
      </c>
      <c r="M28" s="35" t="s">
        <v>36</v>
      </c>
      <c r="N28" s="35" t="s">
        <v>35</v>
      </c>
      <c r="O28" s="34" t="s">
        <v>11</v>
      </c>
      <c r="P28" s="82"/>
      <c r="Q28" s="82"/>
      <c r="R28" s="82"/>
      <c r="S28" s="82"/>
      <c r="T28" s="86"/>
    </row>
    <row r="29" spans="2:20" ht="13.5" thickBot="1" x14ac:dyDescent="0.25">
      <c r="B29" s="13"/>
      <c r="F29" s="51"/>
    </row>
    <row r="30" spans="2:20" x14ac:dyDescent="0.2">
      <c r="B30" s="3">
        <v>1</v>
      </c>
      <c r="C30" s="4">
        <v>0</v>
      </c>
      <c r="D30" s="4">
        <v>120</v>
      </c>
      <c r="E30" s="15">
        <v>0</v>
      </c>
      <c r="F30" s="52">
        <v>3.4836999999999998</v>
      </c>
      <c r="G30" s="54">
        <v>0.39069999999999999</v>
      </c>
      <c r="H30" s="16">
        <v>3.8699999999999998E-2</v>
      </c>
      <c r="I30" s="16">
        <v>2.3999999999999998E-3</v>
      </c>
      <c r="J30" s="57">
        <v>0.68810000000000004</v>
      </c>
      <c r="K30" s="92">
        <v>0.72919999999999996</v>
      </c>
      <c r="L30" s="94">
        <v>2.8117000000000001</v>
      </c>
      <c r="M30" s="16">
        <v>0.05</v>
      </c>
      <c r="N30" s="44">
        <v>0.08</v>
      </c>
      <c r="O30" s="97">
        <v>2.9417</v>
      </c>
      <c r="P30" s="100">
        <v>0.27879999999999999</v>
      </c>
      <c r="Q30" s="16">
        <v>0</v>
      </c>
      <c r="R30" s="16">
        <v>0</v>
      </c>
      <c r="S30" s="44">
        <v>0</v>
      </c>
      <c r="T30" s="47">
        <f>E30+F30+G30+K30+O30+P30+Q30+R30+S30</f>
        <v>7.8240999999999996</v>
      </c>
    </row>
    <row r="31" spans="2:20" x14ac:dyDescent="0.2">
      <c r="B31" s="6">
        <v>2</v>
      </c>
      <c r="C31" s="7">
        <v>121</v>
      </c>
      <c r="D31" s="7">
        <v>480</v>
      </c>
      <c r="E31" s="17">
        <v>25.857900000000001</v>
      </c>
      <c r="F31" s="53">
        <v>3.4836999999999998</v>
      </c>
      <c r="G31" s="55">
        <v>0.39069999999999999</v>
      </c>
      <c r="H31" s="18">
        <v>3.8699999999999998E-2</v>
      </c>
      <c r="I31" s="18">
        <v>2.3999999999999998E-3</v>
      </c>
      <c r="J31" s="18">
        <v>0.68810000000000004</v>
      </c>
      <c r="K31" s="89">
        <v>0.72919999999999996</v>
      </c>
      <c r="L31" s="95">
        <v>2.8117000000000001</v>
      </c>
      <c r="M31" s="18">
        <v>0.05</v>
      </c>
      <c r="N31" s="91">
        <v>0.08</v>
      </c>
      <c r="O31" s="98">
        <v>2.9417</v>
      </c>
      <c r="P31" s="101">
        <v>0.27879999999999999</v>
      </c>
      <c r="Q31" s="18">
        <v>4.96</v>
      </c>
      <c r="R31" s="18">
        <v>0</v>
      </c>
      <c r="S31" s="45">
        <v>0</v>
      </c>
      <c r="T31" s="48">
        <f t="shared" ref="T31:T37" si="1">E31+F31+G31+K31+O31+P31+Q31+R31+S31</f>
        <v>38.641999999999996</v>
      </c>
    </row>
    <row r="32" spans="2:20" x14ac:dyDescent="0.2">
      <c r="B32" s="6">
        <v>3</v>
      </c>
      <c r="C32" s="7">
        <v>481</v>
      </c>
      <c r="D32" s="9">
        <v>1560</v>
      </c>
      <c r="E32" s="17">
        <v>23.667100000000001</v>
      </c>
      <c r="F32" s="53">
        <v>3.4836999999999998</v>
      </c>
      <c r="G32" s="55">
        <v>0.39069999999999999</v>
      </c>
      <c r="H32" s="18">
        <v>3.8699999999999998E-2</v>
      </c>
      <c r="I32" s="18">
        <v>2.3999999999999998E-3</v>
      </c>
      <c r="J32" s="58">
        <v>0.68810000000000004</v>
      </c>
      <c r="K32" s="90">
        <v>0.72919999999999996</v>
      </c>
      <c r="L32" s="95">
        <v>2.8117000000000001</v>
      </c>
      <c r="M32" s="18">
        <v>0.05</v>
      </c>
      <c r="N32" s="91">
        <v>0.08</v>
      </c>
      <c r="O32" s="98">
        <v>2.9417</v>
      </c>
      <c r="P32" s="101">
        <v>0.27879999999999999</v>
      </c>
      <c r="Q32" s="18">
        <v>2.93</v>
      </c>
      <c r="R32" s="18">
        <v>0</v>
      </c>
      <c r="S32" s="45">
        <v>0</v>
      </c>
      <c r="T32" s="48">
        <f t="shared" si="1"/>
        <v>34.421199999999999</v>
      </c>
    </row>
    <row r="33" spans="2:20" x14ac:dyDescent="0.2">
      <c r="B33" s="6">
        <v>4</v>
      </c>
      <c r="C33" s="9">
        <v>1561</v>
      </c>
      <c r="D33" s="9">
        <v>5000</v>
      </c>
      <c r="E33" s="17">
        <v>23.7667</v>
      </c>
      <c r="F33" s="53">
        <v>3.4836999999999998</v>
      </c>
      <c r="G33" s="55">
        <v>0.39069999999999999</v>
      </c>
      <c r="H33" s="18">
        <v>3.8699999999999998E-2</v>
      </c>
      <c r="I33" s="18">
        <v>2.3999999999999998E-3</v>
      </c>
      <c r="J33" s="58">
        <v>0.68810000000000004</v>
      </c>
      <c r="K33" s="90">
        <v>0.72919999999999996</v>
      </c>
      <c r="L33" s="95">
        <v>2.8117000000000001</v>
      </c>
      <c r="M33" s="18">
        <v>0.05</v>
      </c>
      <c r="N33" s="91">
        <v>0.08</v>
      </c>
      <c r="O33" s="98">
        <v>2.9417</v>
      </c>
      <c r="P33" s="101">
        <v>0.27879999999999999</v>
      </c>
      <c r="Q33" s="18">
        <v>2.37</v>
      </c>
      <c r="R33" s="18">
        <v>0</v>
      </c>
      <c r="S33" s="45">
        <v>0</v>
      </c>
      <c r="T33" s="48">
        <f t="shared" si="1"/>
        <v>33.960799999999999</v>
      </c>
    </row>
    <row r="34" spans="2:20" x14ac:dyDescent="0.2">
      <c r="B34" s="6">
        <v>5</v>
      </c>
      <c r="C34" s="9">
        <v>5001</v>
      </c>
      <c r="D34" s="9">
        <v>80000</v>
      </c>
      <c r="E34" s="17">
        <v>17.758600000000001</v>
      </c>
      <c r="F34" s="53">
        <v>3.4836999999999998</v>
      </c>
      <c r="G34" s="55">
        <v>0.39069999999999999</v>
      </c>
      <c r="H34" s="18">
        <v>3.8699999999999998E-2</v>
      </c>
      <c r="I34" s="18">
        <v>2.3999999999999998E-3</v>
      </c>
      <c r="J34" s="18">
        <v>0.68810000000000004</v>
      </c>
      <c r="K34" s="89">
        <v>0.72919999999999996</v>
      </c>
      <c r="L34" s="95">
        <v>2.8117000000000001</v>
      </c>
      <c r="M34" s="18">
        <v>0.05</v>
      </c>
      <c r="N34" s="91">
        <v>0.08</v>
      </c>
      <c r="O34" s="98">
        <v>2.9417</v>
      </c>
      <c r="P34" s="101">
        <v>0.27879999999999999</v>
      </c>
      <c r="Q34" s="18">
        <v>1.7</v>
      </c>
      <c r="R34" s="18">
        <v>0</v>
      </c>
      <c r="S34" s="45">
        <v>0</v>
      </c>
      <c r="T34" s="48">
        <f t="shared" si="1"/>
        <v>27.282699999999998</v>
      </c>
    </row>
    <row r="35" spans="2:20" x14ac:dyDescent="0.2">
      <c r="B35" s="6">
        <v>6</v>
      </c>
      <c r="C35" s="9">
        <v>80001</v>
      </c>
      <c r="D35" s="9">
        <v>200000</v>
      </c>
      <c r="E35" s="17">
        <v>8.9954999999999998</v>
      </c>
      <c r="F35" s="8">
        <v>3.4836999999999998</v>
      </c>
      <c r="G35" s="17">
        <v>0.39069999999999999</v>
      </c>
      <c r="H35" s="18">
        <v>3.8699999999999998E-2</v>
      </c>
      <c r="I35" s="18">
        <v>2.3999999999999998E-3</v>
      </c>
      <c r="J35" s="58">
        <v>0.68810000000000004</v>
      </c>
      <c r="K35" s="90">
        <v>0.72919999999999996</v>
      </c>
      <c r="L35" s="95">
        <v>2.8117000000000001</v>
      </c>
      <c r="M35" s="18">
        <v>0.05</v>
      </c>
      <c r="N35" s="91">
        <v>0.08</v>
      </c>
      <c r="O35" s="98">
        <v>2.9417</v>
      </c>
      <c r="P35" s="101">
        <v>0.27879999999999999</v>
      </c>
      <c r="Q35" s="18">
        <v>0.71</v>
      </c>
      <c r="R35" s="18">
        <v>0</v>
      </c>
      <c r="S35" s="45">
        <v>0</v>
      </c>
      <c r="T35" s="48">
        <f t="shared" si="1"/>
        <v>17.529600000000002</v>
      </c>
    </row>
    <row r="36" spans="2:20" x14ac:dyDescent="0.2">
      <c r="B36" s="6">
        <v>7</v>
      </c>
      <c r="C36" s="9">
        <v>200001</v>
      </c>
      <c r="D36" s="9">
        <v>1000000</v>
      </c>
      <c r="E36" s="17">
        <v>4.4147999999999996</v>
      </c>
      <c r="F36" s="8">
        <v>1.7603</v>
      </c>
      <c r="G36" s="55">
        <v>0.18260000000000001</v>
      </c>
      <c r="H36" s="18">
        <v>3.8699999999999998E-2</v>
      </c>
      <c r="I36" s="18">
        <v>2.3999999999999998E-3</v>
      </c>
      <c r="J36" s="58">
        <v>0.68810000000000004</v>
      </c>
      <c r="K36" s="90">
        <v>0.72919999999999996</v>
      </c>
      <c r="L36" s="95">
        <v>1.4311</v>
      </c>
      <c r="M36" s="18">
        <v>0.05</v>
      </c>
      <c r="N36" s="91">
        <v>0.08</v>
      </c>
      <c r="O36" s="98">
        <v>1.5610999999999999</v>
      </c>
      <c r="P36" s="102">
        <v>0.1409</v>
      </c>
      <c r="Q36" s="18">
        <v>0</v>
      </c>
      <c r="R36" s="18">
        <v>0</v>
      </c>
      <c r="S36" s="45">
        <v>0</v>
      </c>
      <c r="T36" s="48">
        <f t="shared" si="1"/>
        <v>8.7888999999999999</v>
      </c>
    </row>
    <row r="37" spans="2:20" ht="13.5" thickBot="1" x14ac:dyDescent="0.25">
      <c r="B37" s="10">
        <v>8</v>
      </c>
      <c r="C37" s="11">
        <v>1000001</v>
      </c>
      <c r="D37" s="12" t="s">
        <v>19</v>
      </c>
      <c r="E37" s="19">
        <v>1.2282</v>
      </c>
      <c r="F37" s="43">
        <v>1.7603</v>
      </c>
      <c r="G37" s="56">
        <v>0.18260000000000001</v>
      </c>
      <c r="H37" s="20">
        <v>3.8699999999999998E-2</v>
      </c>
      <c r="I37" s="20">
        <v>2.3999999999999998E-3</v>
      </c>
      <c r="J37" s="59">
        <v>0.68810000000000004</v>
      </c>
      <c r="K37" s="93">
        <v>0.72919999999999996</v>
      </c>
      <c r="L37" s="96">
        <v>1.4311</v>
      </c>
      <c r="M37" s="20">
        <v>0.05</v>
      </c>
      <c r="N37" s="46">
        <v>0.08</v>
      </c>
      <c r="O37" s="99">
        <v>1.5610999999999999</v>
      </c>
      <c r="P37" s="103">
        <v>0.1409</v>
      </c>
      <c r="Q37" s="20">
        <v>0</v>
      </c>
      <c r="R37" s="20">
        <v>0</v>
      </c>
      <c r="S37" s="46">
        <v>0</v>
      </c>
      <c r="T37" s="49">
        <f t="shared" si="1"/>
        <v>5.6023000000000005</v>
      </c>
    </row>
    <row r="38" spans="2:20" x14ac:dyDescent="0.2">
      <c r="B38" s="13"/>
    </row>
    <row r="39" spans="2:20" s="38" customFormat="1" ht="19.5" customHeight="1" x14ac:dyDescent="0.3">
      <c r="B39" s="50" t="s">
        <v>40</v>
      </c>
      <c r="C39" s="50"/>
      <c r="D39" s="50"/>
      <c r="E39" s="50"/>
      <c r="F39" s="50"/>
    </row>
    <row r="40" spans="2:20" ht="15" x14ac:dyDescent="0.25">
      <c r="B40" t="s">
        <v>41</v>
      </c>
    </row>
    <row r="41" spans="2:20" ht="15" x14ac:dyDescent="0.25">
      <c r="B41" t="s">
        <v>42</v>
      </c>
    </row>
    <row r="42" spans="2:20" ht="15" x14ac:dyDescent="0.25">
      <c r="B42" t="s">
        <v>43</v>
      </c>
    </row>
    <row r="43" spans="2:20" ht="15" x14ac:dyDescent="0.25">
      <c r="B43" t="s">
        <v>44</v>
      </c>
    </row>
    <row r="44" spans="2:20" ht="15" x14ac:dyDescent="0.25">
      <c r="B44" t="s">
        <v>38</v>
      </c>
    </row>
  </sheetData>
  <mergeCells count="34">
    <mergeCell ref="T27:T28"/>
    <mergeCell ref="I27:I28"/>
    <mergeCell ref="J27:J28"/>
    <mergeCell ref="P27:P28"/>
    <mergeCell ref="Q27:Q28"/>
    <mergeCell ref="R27:R28"/>
    <mergeCell ref="B26:D26"/>
    <mergeCell ref="E26:S26"/>
    <mergeCell ref="B27:B28"/>
    <mergeCell ref="E27:E28"/>
    <mergeCell ref="F27:F28"/>
    <mergeCell ref="G27:G28"/>
    <mergeCell ref="H27:H28"/>
    <mergeCell ref="S27:S28"/>
    <mergeCell ref="B13:D13"/>
    <mergeCell ref="E13:T13"/>
    <mergeCell ref="B14:B15"/>
    <mergeCell ref="E14:E15"/>
    <mergeCell ref="F14:F15"/>
    <mergeCell ref="G14:G15"/>
    <mergeCell ref="H14:H15"/>
    <mergeCell ref="I14:I15"/>
    <mergeCell ref="J14:J15"/>
    <mergeCell ref="P14:P15"/>
    <mergeCell ref="Q14:Q15"/>
    <mergeCell ref="R14:R15"/>
    <mergeCell ref="S14:S15"/>
    <mergeCell ref="T14:T15"/>
    <mergeCell ref="B6:G6"/>
    <mergeCell ref="B7:G7"/>
    <mergeCell ref="I6:N6"/>
    <mergeCell ref="I7:N7"/>
    <mergeCell ref="P6:U6"/>
    <mergeCell ref="P7:U7"/>
  </mergeCells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Leone</cp:lastModifiedBy>
  <cp:lastPrinted>2026-01-22T11:53:45Z</cp:lastPrinted>
  <dcterms:created xsi:type="dcterms:W3CDTF">2024-01-09T11:29:41Z</dcterms:created>
  <dcterms:modified xsi:type="dcterms:W3CDTF">2026-01-22T11:53:48Z</dcterms:modified>
</cp:coreProperties>
</file>